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June 13, 2017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/>
</workbook>
</file>

<file path=xl/calcChain.xml><?xml version="1.0" encoding="utf-8"?>
<calcChain xmlns="http://schemas.openxmlformats.org/spreadsheetml/2006/main">
  <c r="L53" i="12" l="1"/>
  <c r="B38" i="12"/>
  <c r="D38" i="12"/>
  <c r="L38" i="12"/>
  <c r="F38" i="12"/>
  <c r="N69" i="12"/>
  <c r="L69" i="12"/>
  <c r="L70" i="12" s="1"/>
  <c r="J69" i="12"/>
  <c r="J70" i="12"/>
  <c r="H69" i="12"/>
  <c r="H70" i="12" s="1"/>
  <c r="F69" i="12"/>
  <c r="D69" i="12"/>
  <c r="D70" i="12" s="1"/>
  <c r="B69" i="12"/>
  <c r="B70" i="12" s="1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L31" i="12"/>
  <c r="J31" i="12"/>
  <c r="H31" i="12"/>
  <c r="F31" i="12"/>
  <c r="O28" i="12"/>
  <c r="R28" i="12"/>
  <c r="D31" i="12"/>
  <c r="B31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 l="1"/>
  <c r="R55" i="12" s="1"/>
  <c r="R66" i="12" s="1"/>
  <c r="O56" i="12"/>
  <c r="R56" i="12" s="1"/>
  <c r="R67" i="12" s="1"/>
  <c r="O57" i="12"/>
  <c r="R57" i="12" s="1"/>
  <c r="R68" i="12" s="1"/>
  <c r="O58" i="12"/>
  <c r="R58" i="12" s="1"/>
  <c r="R69" i="12" s="1"/>
  <c r="O59" i="12"/>
  <c r="R59" i="12" s="1"/>
  <c r="R70" i="12" s="1"/>
  <c r="U66" i="12" l="1"/>
  <c r="U70" i="12"/>
  <c r="U69" i="12"/>
  <c r="U67" i="12"/>
</calcChain>
</file>

<file path=xl/sharedStrings.xml><?xml version="1.0" encoding="utf-8"?>
<sst xmlns="http://schemas.openxmlformats.org/spreadsheetml/2006/main" count="1485" uniqueCount="46">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</sst>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94496"/>
        <c:axId val="337693712"/>
      </c:lineChart>
      <c:catAx>
        <c:axId val="33769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693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769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694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92144"/>
        <c:axId val="337694104"/>
      </c:lineChart>
      <c:catAx>
        <c:axId val="33769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694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7694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692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94888"/>
        <c:axId val="337692928"/>
      </c:lineChart>
      <c:catAx>
        <c:axId val="33769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692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769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694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709672"/>
        <c:axId val="337706144"/>
      </c:lineChart>
      <c:catAx>
        <c:axId val="33770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706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770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70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64784"/>
        <c:axId val="340509088"/>
      </c:lineChart>
      <c:catAx>
        <c:axId val="20156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09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050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64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09872"/>
        <c:axId val="340510264"/>
      </c:lineChart>
      <c:catAx>
        <c:axId val="34050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10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0510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11048"/>
        <c:axId val="340511440"/>
      </c:lineChart>
      <c:dateAx>
        <c:axId val="3405110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114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4051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11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65568"/>
        <c:axId val="340512224"/>
      </c:lineChart>
      <c:dateAx>
        <c:axId val="2015655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122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4051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6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7768"/>
        <c:axId val="19566592"/>
      </c:lineChart>
      <c:dateAx>
        <c:axId val="19567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6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56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7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19" zoomScaleNormal="100" workbookViewId="0">
      <selection activeCell="N58" sqref="N58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4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R11" s="3">
        <f t="shared" si="0"/>
        <v>0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R13" s="3">
        <f t="shared" si="0"/>
        <v>0</v>
      </c>
      <c r="T13" s="3">
        <f>SUM(S13*0.34)</f>
        <v>0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R14" s="3">
        <f t="shared" si="0"/>
        <v>0</v>
      </c>
      <c r="T14" s="3">
        <f>SUM(S14*0.63)</f>
        <v>0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R15" s="3">
        <f t="shared" si="0"/>
        <v>0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R16" s="3">
        <f t="shared" si="0"/>
        <v>0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R17" s="3">
        <f t="shared" si="0"/>
        <v>0</v>
      </c>
      <c r="T17" s="3">
        <f>SUM(S17*0.03)</f>
        <v>0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R18" s="3">
        <f t="shared" si="0"/>
        <v>0</v>
      </c>
      <c r="T18" s="3">
        <f>SUM(S18*0.34)</f>
        <v>0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R19" s="3">
        <f t="shared" si="0"/>
        <v>0</v>
      </c>
      <c r="T19" s="3">
        <f>SUM(S19*0.63)</f>
        <v>0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R20" s="3">
        <f t="shared" si="0"/>
        <v>0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R21" s="3">
        <f t="shared" si="0"/>
        <v>0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R22" s="3">
        <f t="shared" si="0"/>
        <v>0</v>
      </c>
      <c r="T22" s="3">
        <f>SUM(S22*0.03)</f>
        <v>0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R23" s="3">
        <f t="shared" si="0"/>
        <v>0</v>
      </c>
      <c r="T23" s="3">
        <f>SUM(S23*0.34)</f>
        <v>0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R24" s="3">
        <f t="shared" si="0"/>
        <v>0</v>
      </c>
      <c r="T24" s="3">
        <f>SUM(S24*0.63)</f>
        <v>0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R25" s="3">
        <f t="shared" si="0"/>
        <v>0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R26" s="3">
        <f t="shared" si="0"/>
        <v>0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R27" s="3">
        <f t="shared" si="0"/>
        <v>0</v>
      </c>
      <c r="T27" s="3">
        <f>SUM(S27*0.03)</f>
        <v>0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R28" s="3">
        <f t="shared" si="0"/>
        <v>0</v>
      </c>
      <c r="T28" s="3">
        <f>SUM(S28*0.34)</f>
        <v>0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R29" s="3">
        <f t="shared" si="0"/>
        <v>0</v>
      </c>
      <c r="T29" s="3">
        <f>SUM(S29*0.63)</f>
        <v>0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R30" s="3">
        <f t="shared" si="0"/>
        <v>0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R31" s="3">
        <f t="shared" si="0"/>
        <v>0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R32" s="3">
        <f t="shared" si="0"/>
        <v>0</v>
      </c>
      <c r="T32" s="3">
        <f>SUM(S32*0.03)</f>
        <v>0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R33" s="3">
        <f t="shared" si="0"/>
        <v>0</v>
      </c>
      <c r="T33" s="3">
        <f>SUM(S33*0.34)</f>
        <v>0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R35" s="3">
        <f t="shared" si="0"/>
        <v>0</v>
      </c>
      <c r="T35" s="3">
        <f>SUM(S35*0.63)</f>
        <v>0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R36" s="3">
        <f t="shared" si="0"/>
        <v>0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R38" s="3">
        <f t="shared" si="0"/>
        <v>0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R39" s="3">
        <f t="shared" si="0"/>
        <v>0</v>
      </c>
      <c r="T39" s="3">
        <f>SUM(S39*0.03)</f>
        <v>0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R40" s="3">
        <f t="shared" si="0"/>
        <v>0</v>
      </c>
      <c r="T40" s="3">
        <f>SUM(S40*0.34)</f>
        <v>0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R41" s="3">
        <f t="shared" si="0"/>
        <v>0</v>
      </c>
      <c r="T41" s="3">
        <f>SUM(S41*0.63)</f>
        <v>0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R42" s="3">
        <f t="shared" si="0"/>
        <v>0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R43" s="3">
        <f t="shared" si="0"/>
        <v>0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R44" s="3">
        <f t="shared" si="0"/>
        <v>0</v>
      </c>
      <c r="T44" s="3">
        <f>SUM(S44*0.03)</f>
        <v>0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R45" s="3">
        <f t="shared" si="0"/>
        <v>0</v>
      </c>
      <c r="T45" s="3">
        <f>SUM(S45*0.34)</f>
        <v>0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R46" s="3">
        <f t="shared" si="0"/>
        <v>0</v>
      </c>
      <c r="T46" s="3">
        <f>SUM(S46*0.63)</f>
        <v>0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R47" s="3">
        <f t="shared" si="0"/>
        <v>0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R48" s="3">
        <f t="shared" si="0"/>
        <v>0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R49" s="3">
        <f t="shared" si="0"/>
        <v>0</v>
      </c>
      <c r="T49" s="3">
        <f>SUM(S49*0.03)</f>
        <v>0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R50" s="3">
        <f t="shared" si="0"/>
        <v>0</v>
      </c>
      <c r="T50" s="3">
        <f>SUM(S50*0.34)</f>
        <v>0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R51" s="3">
        <f t="shared" si="0"/>
        <v>0</v>
      </c>
      <c r="T51" s="3">
        <f>SUM(S51*0.63)</f>
        <v>0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R52" s="3">
        <f t="shared" si="0"/>
        <v>0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R53" s="3">
        <f t="shared" si="0"/>
        <v>0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R54" s="3">
        <f t="shared" si="0"/>
        <v>0</v>
      </c>
      <c r="T54" s="3">
        <f>SUM(S54*0.03)</f>
        <v>0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R55" s="3">
        <f t="shared" si="0"/>
        <v>0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R56" s="3">
        <f t="shared" si="0"/>
        <v>0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R57" s="3">
        <f t="shared" si="0"/>
        <v>0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R58" s="3">
        <f t="shared" si="0"/>
        <v>0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R59" s="3">
        <f t="shared" si="0"/>
        <v>0</v>
      </c>
      <c r="T59" s="3">
        <f>SUM(S59*0.03)</f>
        <v>0</v>
      </c>
    </row>
    <row r="60" spans="1:20" x14ac:dyDescent="0.2">
      <c r="A60" s="1" t="s">
        <v>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14" t="e">
        <f>SUM(B63/(SUM(B63:J63)))</f>
        <v>#DIV/0!</v>
      </c>
      <c r="P60" s="1" t="s">
        <v>16</v>
      </c>
      <c r="R60" s="3" t="e">
        <f t="shared" si="0"/>
        <v>#DIV/0!</v>
      </c>
      <c r="T60" s="3">
        <f>SUM(S60*0.34)</f>
        <v>0</v>
      </c>
    </row>
    <row r="61" spans="1:20" x14ac:dyDescent="0.2">
      <c r="A61" s="5" t="s">
        <v>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3"/>
      <c r="O61" s="14" t="e">
        <f>SUM(D63/(SUM(B63:J63)))</f>
        <v>#DIV/0!</v>
      </c>
      <c r="P61" s="1" t="s">
        <v>17</v>
      </c>
      <c r="R61" s="3" t="e">
        <f t="shared" si="0"/>
        <v>#DIV/0!</v>
      </c>
      <c r="T61" s="3">
        <f>SUM(S61*0.63)</f>
        <v>0</v>
      </c>
    </row>
    <row r="62" spans="1:20" x14ac:dyDescent="0.2">
      <c r="A62" s="5" t="s">
        <v>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14" t="e">
        <f>SUM(F63/(SUM(B63:J63)))</f>
        <v>#DIV/0!</v>
      </c>
      <c r="P62" s="1" t="s">
        <v>18</v>
      </c>
      <c r="R62" s="3" t="e">
        <f t="shared" si="0"/>
        <v>#DIV/0!</v>
      </c>
    </row>
    <row r="63" spans="1:20" x14ac:dyDescent="0.2">
      <c r="A63" s="1" t="s">
        <v>10</v>
      </c>
      <c r="B63" s="3">
        <f>SUM(B60+B61-B62)</f>
        <v>0</v>
      </c>
      <c r="C63" s="3"/>
      <c r="D63" s="3">
        <f>SUM(D60+D61-D62)</f>
        <v>0</v>
      </c>
      <c r="E63" s="3"/>
      <c r="F63" s="3">
        <f>SUM(F60+F61-F62)</f>
        <v>0</v>
      </c>
      <c r="G63" s="3"/>
      <c r="H63" s="3">
        <f>SUM(H60+H61-H62)</f>
        <v>0</v>
      </c>
      <c r="I63" s="3"/>
      <c r="J63" s="3">
        <f>SUM(J60+J61-J62)</f>
        <v>0</v>
      </c>
      <c r="K63" s="3"/>
      <c r="L63" s="3">
        <f>SUM(L60+L61-L62)</f>
        <v>0</v>
      </c>
      <c r="N63" s="3">
        <f>SUM(N60+N61-N62)</f>
        <v>0</v>
      </c>
      <c r="O63" s="14" t="e">
        <f>SUM(H63/(SUM(B63:J63)))</f>
        <v>#DIV/0!</v>
      </c>
      <c r="P63" s="1" t="s">
        <v>19</v>
      </c>
      <c r="R63" s="3" t="e">
        <f t="shared" si="0"/>
        <v>#DIV/0!</v>
      </c>
    </row>
    <row r="64" spans="1:20" x14ac:dyDescent="0.2">
      <c r="A64" s="5" t="s">
        <v>26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3"/>
      <c r="O64" s="14" t="e">
        <f>SUM(J63/(SUM(B63:J63)))</f>
        <v>#DIV/0!</v>
      </c>
      <c r="P64" s="1" t="s">
        <v>20</v>
      </c>
      <c r="R64" s="3" t="e">
        <f t="shared" si="0"/>
        <v>#DIV/0!</v>
      </c>
      <c r="T64" s="3">
        <f>SUM(S64*0.03)</f>
        <v>0</v>
      </c>
    </row>
    <row r="65" spans="1:21" x14ac:dyDescent="0.2">
      <c r="A65" s="5" t="s">
        <v>43</v>
      </c>
      <c r="B65" s="3"/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0</v>
      </c>
      <c r="C66" s="3"/>
      <c r="D66" s="3">
        <f>SUM(D63:D65)</f>
        <v>0</v>
      </c>
      <c r="E66" s="3"/>
      <c r="F66" s="3">
        <f>SUM(F63:F65)</f>
        <v>0</v>
      </c>
      <c r="G66" s="3"/>
      <c r="H66" s="3">
        <f>SUM(H63:H65)</f>
        <v>0</v>
      </c>
      <c r="I66" s="3"/>
      <c r="J66" s="3">
        <f>SUM(J63:J65)</f>
        <v>0</v>
      </c>
      <c r="K66" s="3"/>
      <c r="L66" s="3">
        <f>SUM(L63:L65)</f>
        <v>0</v>
      </c>
      <c r="N66" s="3">
        <f>SUM(N63:N65)</f>
        <v>0</v>
      </c>
      <c r="O66" s="14"/>
      <c r="P66" s="1" t="s">
        <v>16</v>
      </c>
      <c r="R66" s="2" t="e">
        <f>SUM(R3,R8,R13,R18,R23,R28,R33,R40,R45,R50,R55,R60)</f>
        <v>#DIV/0!</v>
      </c>
      <c r="T66" s="2">
        <f>SUM(T3,T8,T13,T18,T23,T28,T33,T40,T45,T50,T55,T60)</f>
        <v>0</v>
      </c>
      <c r="U66" s="2" t="e">
        <f>SUM(R66+T66+(R68*0.4))</f>
        <v>#DIV/0!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 t="e">
        <f>SUM(R4,R9,R14,R19,R24,R29,R35,R41,R46,R51,R56,R61)</f>
        <v>#DIV/0!</v>
      </c>
      <c r="T67" s="2">
        <f>SUM(T4,T9,T14,T19,T24,T29,T35,T41,T46,T51,T56,T61)</f>
        <v>0</v>
      </c>
      <c r="U67" s="2" t="e">
        <f>SUM(R67+T67+(R68*0.35))</f>
        <v>#DIV/0!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 t="e">
        <f>SUM(R5,R10,R15,R20,R25,R30,R36,R42,R47,R52,R57,R62)</f>
        <v>#DIV/0!</v>
      </c>
      <c r="T68" s="1"/>
    </row>
    <row r="69" spans="1:21" x14ac:dyDescent="0.2">
      <c r="B69" s="3">
        <f>SUM(B5,B10,B15,B20,B25,B30,B36,B42,B47,B52,B57,B62)</f>
        <v>2560522.14</v>
      </c>
      <c r="C69" s="3"/>
      <c r="D69" s="3">
        <f>SUM(D5,D10,D15,D20,D25,D30,D36,D42,D47,D52,D57,D62)</f>
        <v>779530.26</v>
      </c>
      <c r="E69" s="3"/>
      <c r="F69" s="3">
        <f>SUM(F5,F10,F15,F20,F25,F30,F36,F42,F47,F52,F57,F62)</f>
        <v>417411.2</v>
      </c>
      <c r="G69" s="3"/>
      <c r="H69" s="3">
        <f>SUM(H5,H10,H15,H20,H25,H30,H36,H42,H47,H52,H57,H62)</f>
        <v>17400</v>
      </c>
      <c r="I69" s="3"/>
      <c r="J69" s="3">
        <f>SUM(J5,J10,J15,J20,J25,J30,J36,J42,J47,J52,J57,J62)</f>
        <v>80930</v>
      </c>
      <c r="K69" s="3"/>
      <c r="L69" s="3">
        <f>SUM(L5,L10,L15,L20,L25,L30,L36,L42,L47,L52,L57,L62)</f>
        <v>156447.72999999998</v>
      </c>
      <c r="N69" s="3">
        <f>SUM(N5,N10,N15,N20,N25,N30,N36,N42,N47,N52,N57,N62)</f>
        <v>4447.24</v>
      </c>
      <c r="O69" s="14"/>
      <c r="P69" s="1" t="s">
        <v>19</v>
      </c>
      <c r="R69" s="2" t="e">
        <f>SUM(R6,R11,R16,R21,R26,R31,R38,R43,R48,R53,R58,R63)</f>
        <v>#DIV/0!</v>
      </c>
      <c r="T69" s="1"/>
      <c r="U69" s="2" t="e">
        <f>SUM(R69+(R68*0.125))</f>
        <v>#DIV/0!</v>
      </c>
    </row>
    <row r="70" spans="1:21" x14ac:dyDescent="0.2">
      <c r="B70" s="15">
        <f>SUM(B31/B69)</f>
        <v>0.15480040332711201</v>
      </c>
      <c r="C70" s="3"/>
      <c r="D70" s="15">
        <f>SUM(D31/D69)</f>
        <v>0.57264243982010399</v>
      </c>
      <c r="E70" s="3"/>
      <c r="F70" s="15">
        <f>SUM(F31/F69)</f>
        <v>0.34772629483827944</v>
      </c>
      <c r="G70" s="3"/>
      <c r="H70" s="15">
        <f>SUM(H31/H69)</f>
        <v>8.9883166666666661</v>
      </c>
      <c r="I70" s="3"/>
      <c r="J70" s="15">
        <f>SUM(J31/J69)</f>
        <v>0.79242963054491533</v>
      </c>
      <c r="K70" s="3"/>
      <c r="L70" s="15">
        <f>SUM(L31/L69)</f>
        <v>0.21335502918450788</v>
      </c>
      <c r="N70" s="15">
        <f>SUM(N31/N69)</f>
        <v>0.24543986832282494</v>
      </c>
      <c r="O70" s="14"/>
      <c r="P70" s="1" t="s">
        <v>20</v>
      </c>
      <c r="R70" s="2" t="e">
        <f>SUM(R7,R12,R17,R22,R27,R32,R39,R44,R49,R54,R59,R64)</f>
        <v>#DIV/0!</v>
      </c>
      <c r="T70" s="2">
        <f>SUM(T7,T12,T17,T22,T27,T32,T39,T44,T49,T54,T59,T64)</f>
        <v>0</v>
      </c>
      <c r="U70" s="2" t="e">
        <f>SUM(R70+T70+(R68*0.125))</f>
        <v>#DIV/0!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2017-05-05T19:22:37Z</cp:lastPrinted>
  <dcterms:created xsi:type="dcterms:W3CDTF">2007-12-03T15:54:26Z</dcterms:created>
  <dcterms:modified xsi:type="dcterms:W3CDTF">2017-06-08T18:24:15Z</dcterms:modified>
</cp:coreProperties>
</file>