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November 13, 2017\"/>
    </mc:Choice>
  </mc:AlternateContent>
  <bookViews>
    <workbookView xWindow="480" yWindow="60" windowWidth="7500" windowHeight="4785"/>
  </bookViews>
  <sheets>
    <sheet name="FUND BALANCE 17-18" sheetId="13" r:id="rId1"/>
    <sheet name="FUND BALANCE 16-17" sheetId="12" r:id="rId2"/>
    <sheet name="FUND BALANCE 15-16" sheetId="11" r:id="rId3"/>
    <sheet name="FUND BALANCE 14-15" sheetId="10" r:id="rId4"/>
    <sheet name="FUND BALANCE 13-14" sheetId="9" r:id="rId5"/>
    <sheet name="FUND BALANCE 12-13" sheetId="8" r:id="rId6"/>
    <sheet name="FUND BALANCE 11-12" sheetId="7" r:id="rId7"/>
    <sheet name="FUND BALANCE 10-11" sheetId="6" r:id="rId8"/>
    <sheet name="FUND BALANCE 09-10" sheetId="5" r:id="rId9"/>
    <sheet name="FUND BALANCE 08-09" sheetId="4" r:id="rId10"/>
    <sheet name="FUND BALANCE 07-08" sheetId="1" r:id="rId11"/>
    <sheet name="DATA " sheetId="2" r:id="rId12"/>
    <sheet name="GRAPHS" sheetId="3" r:id="rId13"/>
  </sheets>
  <calcPr calcId="152511"/>
</workbook>
</file>

<file path=xl/calcChain.xml><?xml version="1.0" encoding="utf-8"?>
<calcChain xmlns="http://schemas.openxmlformats.org/spreadsheetml/2006/main">
  <c r="L17" i="13" l="1"/>
  <c r="F17" i="13"/>
  <c r="B17" i="13"/>
  <c r="N70" i="13" l="1"/>
  <c r="N71" i="13" s="1"/>
  <c r="L70" i="13"/>
  <c r="L71" i="13" s="1"/>
  <c r="J70" i="13"/>
  <c r="J71" i="13"/>
  <c r="H70" i="13"/>
  <c r="H71" i="13"/>
  <c r="F70" i="13"/>
  <c r="F71" i="13" s="1"/>
  <c r="D70" i="13"/>
  <c r="D71" i="13" s="1"/>
  <c r="B70" i="13"/>
  <c r="B71" i="13" s="1"/>
  <c r="N67" i="13"/>
  <c r="L67" i="13"/>
  <c r="J67" i="13"/>
  <c r="H67" i="13"/>
  <c r="F67" i="13"/>
  <c r="D67" i="13"/>
  <c r="B67" i="13"/>
  <c r="N39" i="13"/>
  <c r="L39" i="13"/>
  <c r="J39" i="13"/>
  <c r="H39" i="13"/>
  <c r="N44" i="13"/>
  <c r="L44" i="13"/>
  <c r="J44" i="13"/>
  <c r="H44" i="13"/>
  <c r="N49" i="13"/>
  <c r="L49" i="13"/>
  <c r="J49" i="13"/>
  <c r="H49" i="13"/>
  <c r="N54" i="13"/>
  <c r="L54" i="13"/>
  <c r="J54" i="13"/>
  <c r="H54" i="13"/>
  <c r="N59" i="13"/>
  <c r="L59" i="13"/>
  <c r="J59" i="13"/>
  <c r="H59" i="13"/>
  <c r="N64" i="13"/>
  <c r="L64" i="13"/>
  <c r="J64" i="13"/>
  <c r="H64" i="13"/>
  <c r="F64" i="13"/>
  <c r="F59" i="13"/>
  <c r="F54" i="13"/>
  <c r="F49" i="13"/>
  <c r="F44" i="13"/>
  <c r="F39" i="13"/>
  <c r="N32" i="13"/>
  <c r="N27" i="13"/>
  <c r="N22" i="13"/>
  <c r="N17" i="13"/>
  <c r="L32" i="13"/>
  <c r="L27" i="13"/>
  <c r="L22" i="13"/>
  <c r="J32" i="13"/>
  <c r="J27" i="13"/>
  <c r="J22" i="13"/>
  <c r="J17" i="13"/>
  <c r="H32" i="13"/>
  <c r="H27" i="13"/>
  <c r="H22" i="13"/>
  <c r="H17" i="13"/>
  <c r="F32" i="13"/>
  <c r="F27" i="13"/>
  <c r="F22" i="13"/>
  <c r="N11" i="13"/>
  <c r="N6" i="13"/>
  <c r="L11" i="13"/>
  <c r="L6" i="13"/>
  <c r="J11" i="13"/>
  <c r="J6" i="13"/>
  <c r="H11" i="13"/>
  <c r="H6" i="13"/>
  <c r="F11" i="13"/>
  <c r="F6" i="13"/>
  <c r="D64" i="13"/>
  <c r="D59" i="13"/>
  <c r="D54" i="13"/>
  <c r="D49" i="13"/>
  <c r="D44" i="13"/>
  <c r="D39" i="13"/>
  <c r="D32" i="13"/>
  <c r="D27" i="13"/>
  <c r="D22" i="13"/>
  <c r="D17" i="13"/>
  <c r="D11" i="13"/>
  <c r="D6" i="13"/>
  <c r="B64" i="13"/>
  <c r="B59" i="13"/>
  <c r="B54" i="13"/>
  <c r="B49" i="13"/>
  <c r="B44" i="13"/>
  <c r="B39" i="13"/>
  <c r="B32" i="13"/>
  <c r="B27" i="13"/>
  <c r="B22" i="13"/>
  <c r="B11" i="13"/>
  <c r="B6" i="13"/>
  <c r="L53" i="12"/>
  <c r="B38" i="12"/>
  <c r="D38" i="12"/>
  <c r="L38" i="12"/>
  <c r="F38" i="12"/>
  <c r="N69" i="12"/>
  <c r="L69" i="12"/>
  <c r="L31" i="12"/>
  <c r="L70" i="12"/>
  <c r="J69" i="12"/>
  <c r="J31" i="12"/>
  <c r="J70" i="12"/>
  <c r="H69" i="12"/>
  <c r="H31" i="12"/>
  <c r="H70" i="12"/>
  <c r="F69" i="12"/>
  <c r="D69" i="12"/>
  <c r="D31" i="12"/>
  <c r="D70" i="12"/>
  <c r="B69" i="12"/>
  <c r="B31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F31" i="12"/>
  <c r="O28" i="12"/>
  <c r="R28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<sst xmlns="http://schemas.openxmlformats.org/spreadsheetml/2006/main" count="1554" uniqueCount="47">
  <si>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</si>
  <si>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</si>
  <si>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</si>
  <si>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</si>
  <si>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</si>
  <si>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</si>
  <si>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</si>
  <si>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</si>
  <si>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</si>
  <si>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</si>
  <si>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</si>
  <si>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</si>
  <si>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</si>
  <si>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</si>
  <si>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</si>
  <si>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</si>
  <si>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</si>
  <si>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</si>
  <si>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</si>
  <si>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</si>
  <si>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</si>
  <si>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</si>
  <si>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</si>
  <si>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</si>
  <si>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</si>
  <si>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</si>
  <si>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</si>
  <si>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</si>
  <si>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</si>
  <si>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</si>
  <si>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</si>
  <si>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</si>
  <si>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</si>
  <si>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</si>
  <si>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</si>
  <si>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</si>
  <si>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</si>
  <si>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</si>
  <si>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</si>
  <si>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</si>
  <si>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</si>
  <si>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</si>
  <si>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</si>
  <si>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</si>
  <si>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</si>
  <si>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</si>
  <si>
    <t xml:space="preserve">ADJUST FROM NPIP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</si>
</sst>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16992"/>
        <c:axId val="206225152"/>
      </c:lineChart>
      <c:catAx>
        <c:axId val="2051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225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22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1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8728"/>
        <c:axId val="207235696"/>
      </c:lineChart>
      <c:catAx>
        <c:axId val="20731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35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723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18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59008"/>
        <c:axId val="207498584"/>
      </c:lineChart>
      <c:catAx>
        <c:axId val="20735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98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749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59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80544"/>
        <c:axId val="207822072"/>
      </c:lineChart>
      <c:catAx>
        <c:axId val="2074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22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7822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80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09352"/>
        <c:axId val="205060728"/>
      </c:lineChart>
      <c:catAx>
        <c:axId val="20790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060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5060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909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4784"/>
        <c:axId val="207565176"/>
      </c:lineChart>
      <c:catAx>
        <c:axId val="20756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65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7565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64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5960"/>
        <c:axId val="207566352"/>
      </c:lineChart>
      <c:dateAx>
        <c:axId val="20756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6635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0756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65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7136"/>
        <c:axId val="207567528"/>
      </c:lineChart>
      <c:dateAx>
        <c:axId val="2075671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675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7567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67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8312"/>
        <c:axId val="207962032"/>
      </c:lineChart>
      <c:dateAx>
        <c:axId val="2075683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96203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0796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68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Normal="100" workbookViewId="0">
      <selection activeCell="N22" sqref="N22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7" max="17" width="11.5703125" customWidth="1"/>
  </cols>
  <sheetData>
    <row r="1" spans="1:19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19" x14ac:dyDescent="0.2">
      <c r="A2" s="4">
        <v>42917</v>
      </c>
    </row>
    <row r="3" spans="1:19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</row>
    <row r="4" spans="1:19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</row>
    <row r="5" spans="1:19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</row>
    <row r="6" spans="1:19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</row>
    <row r="7" spans="1:19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</row>
    <row r="9" spans="1:19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</row>
    <row r="10" spans="1:19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</row>
    <row r="11" spans="1:19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</row>
    <row r="12" spans="1:19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9" x14ac:dyDescent="0.2">
      <c r="A13" s="1" t="s">
        <v>7</v>
      </c>
      <c r="B13" s="3">
        <v>286332.25</v>
      </c>
      <c r="C13" s="3"/>
      <c r="D13" s="3">
        <v>590552.18000000005</v>
      </c>
      <c r="E13" s="3"/>
      <c r="F13" s="3">
        <v>159426.15</v>
      </c>
      <c r="G13" s="3"/>
      <c r="H13" s="3">
        <v>139978.71</v>
      </c>
      <c r="I13" s="3"/>
      <c r="J13" s="3">
        <v>0</v>
      </c>
      <c r="K13" s="3"/>
      <c r="L13" s="3">
        <v>36312.92</v>
      </c>
      <c r="M13" s="3"/>
      <c r="N13" s="3">
        <v>1133.96</v>
      </c>
    </row>
    <row r="14" spans="1:19" x14ac:dyDescent="0.2">
      <c r="A14" s="1" t="s">
        <v>46</v>
      </c>
      <c r="B14" s="3">
        <v>45490.52</v>
      </c>
      <c r="C14" s="3"/>
      <c r="D14" s="3"/>
      <c r="E14" s="3"/>
      <c r="F14" s="3">
        <v>34824.07</v>
      </c>
      <c r="G14" s="3"/>
      <c r="H14" s="3"/>
      <c r="I14" s="3"/>
      <c r="J14" s="3">
        <v>0</v>
      </c>
      <c r="K14" s="3"/>
      <c r="L14" s="3">
        <v>10666.45</v>
      </c>
      <c r="M14" s="3"/>
      <c r="N14" s="3"/>
    </row>
    <row r="15" spans="1:19" x14ac:dyDescent="0.2">
      <c r="A15" s="5" t="s">
        <v>8</v>
      </c>
      <c r="B15" s="3">
        <v>55143.8</v>
      </c>
      <c r="C15" s="3"/>
      <c r="D15" s="3">
        <v>826.38</v>
      </c>
      <c r="E15" s="3"/>
      <c r="F15" s="3">
        <v>424.35</v>
      </c>
      <c r="G15" s="3"/>
      <c r="H15" s="3">
        <v>0</v>
      </c>
      <c r="I15" s="3"/>
      <c r="J15" s="3">
        <v>0</v>
      </c>
      <c r="K15" s="3"/>
      <c r="L15" s="3">
        <v>13810.39</v>
      </c>
      <c r="M15" s="3"/>
      <c r="N15" s="3">
        <v>0</v>
      </c>
    </row>
    <row r="16" spans="1:19" x14ac:dyDescent="0.2">
      <c r="A16" s="5" t="s">
        <v>9</v>
      </c>
      <c r="B16" s="3">
        <v>234318.36</v>
      </c>
      <c r="C16" s="3"/>
      <c r="D16" s="3">
        <v>2284.25</v>
      </c>
      <c r="E16" s="3"/>
      <c r="F16" s="3">
        <v>38956.42</v>
      </c>
      <c r="G16" s="3"/>
      <c r="H16" s="3">
        <v>0</v>
      </c>
      <c r="I16" s="3"/>
      <c r="J16" s="3">
        <v>0</v>
      </c>
      <c r="K16" s="3"/>
      <c r="L16" s="3">
        <v>24585.46</v>
      </c>
      <c r="M16" s="3"/>
      <c r="N16" s="3">
        <v>0</v>
      </c>
    </row>
    <row r="17" spans="1:14" x14ac:dyDescent="0.2">
      <c r="A17" s="1" t="s">
        <v>10</v>
      </c>
      <c r="B17" s="3">
        <f>SUM(B13+B14+B15-B16)</f>
        <v>152648.21000000002</v>
      </c>
      <c r="C17" s="3"/>
      <c r="D17" s="3">
        <f>SUM(D13+D15-D16)</f>
        <v>589094.31000000006</v>
      </c>
      <c r="E17" s="3"/>
      <c r="F17" s="3">
        <f>SUM(F13-F14+F15-F16)</f>
        <v>86070.01</v>
      </c>
      <c r="G17" s="3"/>
      <c r="H17" s="3">
        <f>SUM(H13+H15-H16)</f>
        <v>139978.71</v>
      </c>
      <c r="I17" s="3"/>
      <c r="J17" s="3">
        <f>SUM(J13+J15-J16)</f>
        <v>0</v>
      </c>
      <c r="K17" s="3"/>
      <c r="L17" s="3">
        <f>SUM(L13-L14+L15-L16)</f>
        <v>14871.400000000001</v>
      </c>
      <c r="M17" s="3"/>
      <c r="N17" s="3">
        <f>SUM(N13+N15-N16)</f>
        <v>1133.96</v>
      </c>
    </row>
    <row r="18" spans="1:14" x14ac:dyDescent="0.2">
      <c r="A18" s="4">
        <v>43009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" t="s">
        <v>7</v>
      </c>
      <c r="B19" s="3">
        <v>152648.21</v>
      </c>
      <c r="C19" s="3"/>
      <c r="D19" s="3">
        <v>589094.31000000006</v>
      </c>
      <c r="E19" s="3"/>
      <c r="F19" s="3">
        <v>86070.01</v>
      </c>
      <c r="G19" s="3"/>
      <c r="H19" s="3">
        <v>139978.71</v>
      </c>
      <c r="I19" s="3"/>
      <c r="J19" s="3">
        <v>0</v>
      </c>
      <c r="K19" s="3"/>
      <c r="L19" s="3">
        <v>14871.4</v>
      </c>
      <c r="M19" s="3"/>
      <c r="N19" s="3">
        <v>1133.96</v>
      </c>
    </row>
    <row r="20" spans="1:14" x14ac:dyDescent="0.2">
      <c r="A20" s="5" t="s">
        <v>8</v>
      </c>
      <c r="B20" s="3">
        <v>192623.65</v>
      </c>
      <c r="C20" s="3"/>
      <c r="D20" s="3">
        <v>6401</v>
      </c>
      <c r="E20" s="3"/>
      <c r="F20" s="3">
        <v>3730.96</v>
      </c>
      <c r="G20" s="3"/>
      <c r="H20" s="3">
        <v>0</v>
      </c>
      <c r="I20" s="3"/>
      <c r="J20" s="3">
        <v>0</v>
      </c>
      <c r="K20" s="3"/>
      <c r="L20" s="3">
        <v>26442.45</v>
      </c>
      <c r="M20" s="3"/>
      <c r="N20" s="3">
        <v>0</v>
      </c>
    </row>
    <row r="21" spans="1:14" x14ac:dyDescent="0.2">
      <c r="A21" s="5" t="s">
        <v>9</v>
      </c>
      <c r="B21" s="3">
        <v>236881.13</v>
      </c>
      <c r="C21" s="3"/>
      <c r="D21" s="3">
        <v>9337.32</v>
      </c>
      <c r="E21" s="3"/>
      <c r="F21" s="3">
        <v>50049.69</v>
      </c>
      <c r="G21" s="3"/>
      <c r="H21" s="3">
        <v>0</v>
      </c>
      <c r="I21" s="3"/>
      <c r="J21" s="3">
        <v>0</v>
      </c>
      <c r="K21" s="3"/>
      <c r="L21" s="3">
        <v>17204.39</v>
      </c>
      <c r="M21" s="3"/>
      <c r="N21" s="3">
        <v>0</v>
      </c>
    </row>
    <row r="22" spans="1:14" x14ac:dyDescent="0.2">
      <c r="A22" s="1" t="s">
        <v>10</v>
      </c>
      <c r="B22" s="3">
        <f>SUM(B19+B20-B21)</f>
        <v>108390.72999999998</v>
      </c>
      <c r="C22" s="3"/>
      <c r="D22" s="3">
        <f>SUM(D19+D20-D21)</f>
        <v>586157.99000000011</v>
      </c>
      <c r="E22" s="3"/>
      <c r="F22" s="3">
        <f>SUM(F19+F20-F21)</f>
        <v>39751.279999999999</v>
      </c>
      <c r="G22" s="3"/>
      <c r="H22" s="3">
        <f>SUM(H19+H20-H21)</f>
        <v>139978.71</v>
      </c>
      <c r="I22" s="3"/>
      <c r="J22" s="3">
        <f>SUM(J19+J20-J21)</f>
        <v>0</v>
      </c>
      <c r="K22" s="3"/>
      <c r="L22" s="3">
        <f>SUM(L19+L20-L21)</f>
        <v>24109.46</v>
      </c>
      <c r="M22" s="3"/>
      <c r="N22" s="3">
        <f>SUM(N19+N20-N21)</f>
        <v>1133.96</v>
      </c>
    </row>
    <row r="23" spans="1:14" x14ac:dyDescent="0.2">
      <c r="A23" s="4">
        <v>43040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1" t="s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5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5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1" t="s">
        <v>10</v>
      </c>
      <c r="B27" s="3">
        <f>SUM(B24+B25-B26)</f>
        <v>0</v>
      </c>
      <c r="C27" s="3"/>
      <c r="D27" s="3">
        <f>SUM(D24+D25-D26)</f>
        <v>0</v>
      </c>
      <c r="E27" s="3"/>
      <c r="F27" s="3">
        <f>SUM(F24+F25-F26)</f>
        <v>0</v>
      </c>
      <c r="G27" s="3"/>
      <c r="H27" s="3">
        <f>SUM(H24+H25-H26)</f>
        <v>0</v>
      </c>
      <c r="I27" s="3"/>
      <c r="J27" s="3">
        <f>SUM(J24+J25-J26)</f>
        <v>0</v>
      </c>
      <c r="K27" s="3"/>
      <c r="L27" s="3">
        <f>SUM(L24+L25-L26)</f>
        <v>0</v>
      </c>
      <c r="M27" s="3"/>
      <c r="N27" s="3">
        <f>SUM(N24+N25-N26)</f>
        <v>0</v>
      </c>
    </row>
    <row r="28" spans="1:14" x14ac:dyDescent="0.2">
      <c r="A28" s="4">
        <v>43070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1" t="s">
        <v>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5" t="s">
        <v>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5" t="s">
        <v>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1" t="s">
        <v>10</v>
      </c>
      <c r="B32" s="3">
        <f>SUM(B29+B30-B31)</f>
        <v>0</v>
      </c>
      <c r="C32" s="3"/>
      <c r="D32" s="3">
        <f>SUM(D29+D30-D31)</f>
        <v>0</v>
      </c>
      <c r="E32" s="3"/>
      <c r="F32" s="3">
        <f>SUM(F29+F30-F31)</f>
        <v>0</v>
      </c>
      <c r="G32" s="3"/>
      <c r="H32" s="3">
        <f>SUM(H29+H30-H31)</f>
        <v>0</v>
      </c>
      <c r="I32" s="3"/>
      <c r="J32" s="3">
        <f>SUM(J29+J30-J31)</f>
        <v>0</v>
      </c>
      <c r="K32" s="3"/>
      <c r="L32" s="3">
        <f>SUM(L29+L30-L31)</f>
        <v>0</v>
      </c>
      <c r="M32" s="3"/>
      <c r="N32" s="3">
        <f>SUM(N29+N30-N31)</f>
        <v>0</v>
      </c>
    </row>
    <row r="33" spans="1:14" x14ac:dyDescent="0.2">
      <c r="A33" s="4">
        <v>43101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1" t="s">
        <v>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5" t="s">
        <v>44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5" t="s">
        <v>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5" t="s">
        <v>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5" t="s">
        <v>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1" t="s">
        <v>10</v>
      </c>
      <c r="B39" s="3">
        <f>SUM(B36+B37-B38)</f>
        <v>0</v>
      </c>
      <c r="C39" s="3"/>
      <c r="D39" s="3">
        <f>SUM(D36+D37-D38)</f>
        <v>0</v>
      </c>
      <c r="E39" s="3"/>
      <c r="F39" s="3">
        <f>SUM(F36+F37-F38)</f>
        <v>0</v>
      </c>
      <c r="G39" s="3"/>
      <c r="H39" s="3">
        <f>SUM(H36+H37-H38)</f>
        <v>0</v>
      </c>
      <c r="I39" s="3"/>
      <c r="J39" s="3">
        <f>SUM(J36+J37-J38)</f>
        <v>0</v>
      </c>
      <c r="K39" s="3"/>
      <c r="L39" s="3">
        <f>SUM(L36+L37-L38)</f>
        <v>0</v>
      </c>
      <c r="M39" s="3"/>
      <c r="N39" s="3">
        <f>SUM(N36+N37-N38)</f>
        <v>0</v>
      </c>
    </row>
    <row r="40" spans="1:14" x14ac:dyDescent="0.2">
      <c r="A40" s="4">
        <v>43132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1" t="s">
        <v>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5" t="s">
        <v>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5" t="s">
        <v>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1" t="s">
        <v>10</v>
      </c>
      <c r="B44" s="3">
        <f>SUM(B41+B42-B43)</f>
        <v>0</v>
      </c>
      <c r="C44" s="3"/>
      <c r="D44" s="3">
        <f>SUM(D41+D42-D43)</f>
        <v>0</v>
      </c>
      <c r="E44" s="3"/>
      <c r="F44" s="3">
        <f>SUM(F41+F42-F43)</f>
        <v>0</v>
      </c>
      <c r="G44" s="3"/>
      <c r="H44" s="3">
        <f>SUM(H41+H42-H43)</f>
        <v>0</v>
      </c>
      <c r="I44" s="3"/>
      <c r="J44" s="3">
        <f>SUM(J41+J42-J43)</f>
        <v>0</v>
      </c>
      <c r="K44" s="3"/>
      <c r="L44" s="3">
        <f>SUM(L41+L42-L43)</f>
        <v>0</v>
      </c>
      <c r="M44" s="3"/>
      <c r="N44" s="3">
        <f>SUM(N41+N42-N43)</f>
        <v>0</v>
      </c>
    </row>
    <row r="45" spans="1:14" x14ac:dyDescent="0.2">
      <c r="A45" s="4">
        <v>43160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1" t="s">
        <v>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5" t="s">
        <v>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5" t="s">
        <v>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1" t="s">
        <v>10</v>
      </c>
      <c r="B49" s="3">
        <f>SUM(B46+B47-B48)</f>
        <v>0</v>
      </c>
      <c r="C49" s="3"/>
      <c r="D49" s="3">
        <f>SUM(D46+D47-D48)</f>
        <v>0</v>
      </c>
      <c r="E49" s="3"/>
      <c r="F49" s="3">
        <f>SUM(F46+F47-F48)</f>
        <v>0</v>
      </c>
      <c r="G49" s="3"/>
      <c r="H49" s="3">
        <f>SUM(H46+H47-H48)</f>
        <v>0</v>
      </c>
      <c r="I49" s="3"/>
      <c r="J49" s="3">
        <f>SUM(J46+J47-J48)</f>
        <v>0</v>
      </c>
      <c r="K49" s="3"/>
      <c r="L49" s="3">
        <f>SUM(L46+L47-L48)</f>
        <v>0</v>
      </c>
      <c r="M49" s="3"/>
      <c r="N49" s="3">
        <f>SUM(N46+N47-N48)</f>
        <v>0</v>
      </c>
    </row>
    <row r="50" spans="1:14" x14ac:dyDescent="0.2">
      <c r="A50" s="4">
        <v>43191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1" t="s">
        <v>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5" t="s">
        <v>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5" t="s">
        <v>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1" t="s">
        <v>10</v>
      </c>
      <c r="B54" s="3">
        <f>SUM(B51+B52-B53)</f>
        <v>0</v>
      </c>
      <c r="C54" s="3"/>
      <c r="D54" s="3">
        <f>SUM(D51+D52-D53)</f>
        <v>0</v>
      </c>
      <c r="E54" s="3"/>
      <c r="F54" s="3">
        <f>SUM(F51+F52-F53)</f>
        <v>0</v>
      </c>
      <c r="G54" s="3"/>
      <c r="H54" s="3">
        <f>SUM(H51+H52-H53)</f>
        <v>0</v>
      </c>
      <c r="I54" s="3"/>
      <c r="J54" s="3">
        <f>SUM(J51+J52-J53)</f>
        <v>0</v>
      </c>
      <c r="K54" s="3"/>
      <c r="L54" s="3">
        <f>SUM(L51+L52-L53)</f>
        <v>0</v>
      </c>
      <c r="M54" s="3"/>
      <c r="N54" s="3">
        <f>SUM(N51+N52-N53)</f>
        <v>0</v>
      </c>
    </row>
    <row r="55" spans="1:14" x14ac:dyDescent="0.2">
      <c r="A55" s="4">
        <v>43221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" t="s">
        <v>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5" t="s">
        <v>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5" t="s">
        <v>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1" t="s">
        <v>10</v>
      </c>
      <c r="B59" s="3">
        <f>SUM(B56+B57-B58)</f>
        <v>0</v>
      </c>
      <c r="C59" s="3"/>
      <c r="D59" s="3">
        <f>SUM(D56+D57-D58)</f>
        <v>0</v>
      </c>
      <c r="E59" s="3"/>
      <c r="F59" s="3">
        <f>SUM(F56+F57-F58)</f>
        <v>0</v>
      </c>
      <c r="G59" s="3"/>
      <c r="H59" s="3">
        <f>SUM(H56+H57-H58)</f>
        <v>0</v>
      </c>
      <c r="I59" s="3"/>
      <c r="J59" s="3">
        <f>SUM(J56+J57-J58)</f>
        <v>0</v>
      </c>
      <c r="K59" s="3"/>
      <c r="L59" s="3">
        <f>SUM(L56+L57-L58)</f>
        <v>0</v>
      </c>
      <c r="M59" s="3"/>
      <c r="N59" s="3">
        <f>SUM(N56+N57-N58)</f>
        <v>0</v>
      </c>
    </row>
    <row r="60" spans="1:14" x14ac:dyDescent="0.2">
      <c r="A60" s="4">
        <v>43252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1" t="s">
        <v>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5" t="s">
        <v>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5" t="s">
        <v>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1" t="s">
        <v>10</v>
      </c>
      <c r="B64" s="3">
        <f>SUM(B61+B62-B63)</f>
        <v>0</v>
      </c>
      <c r="C64" s="3"/>
      <c r="D64" s="3">
        <f>SUM(D61+D62-D63)</f>
        <v>0</v>
      </c>
      <c r="E64" s="3"/>
      <c r="F64" s="3">
        <f>SUM(F61+F62-F63)</f>
        <v>0</v>
      </c>
      <c r="G64" s="3"/>
      <c r="H64" s="3">
        <f>SUM(H61+H62-H63)</f>
        <v>0</v>
      </c>
      <c r="I64" s="3"/>
      <c r="J64" s="3">
        <f>SUM(J61+J62-J63)</f>
        <v>0</v>
      </c>
      <c r="K64" s="3"/>
      <c r="L64" s="3">
        <f>SUM(L61+L62-L63)</f>
        <v>0</v>
      </c>
      <c r="M64" s="3"/>
      <c r="N64" s="3">
        <f>SUM(N61+N62-N63)</f>
        <v>0</v>
      </c>
    </row>
    <row r="65" spans="1:14" x14ac:dyDescent="0.2">
      <c r="A65" s="5" t="s">
        <v>26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5" t="s">
        <v>43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1" t="s">
        <v>15</v>
      </c>
      <c r="B67" s="3">
        <f>SUM(B64:B66)</f>
        <v>0</v>
      </c>
      <c r="C67" s="3"/>
      <c r="D67" s="3">
        <f>SUM(D64:D66)</f>
        <v>0</v>
      </c>
      <c r="E67" s="3"/>
      <c r="F67" s="3">
        <f>SUM(F64:F66)</f>
        <v>0</v>
      </c>
      <c r="G67" s="3"/>
      <c r="H67" s="3">
        <f>SUM(H64:H66)</f>
        <v>0</v>
      </c>
      <c r="I67" s="3"/>
      <c r="J67" s="3">
        <f>SUM(J64:J66)</f>
        <v>0</v>
      </c>
      <c r="K67" s="3"/>
      <c r="L67" s="3">
        <f>SUM(L64:L66)</f>
        <v>0</v>
      </c>
      <c r="M67" s="3"/>
      <c r="N67" s="3">
        <f>SUM(N64:N66)</f>
        <v>0</v>
      </c>
    </row>
    <row r="68" spans="1:14" x14ac:dyDescent="0.2">
      <c r="A68" s="1" t="s">
        <v>11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>
        <f>SUM(B5,B10,B16,B21,B26,B31,B37,B43,B48,B53,B58,B63)</f>
        <v>925169.35</v>
      </c>
      <c r="C70" s="3"/>
      <c r="D70" s="3">
        <f>SUM(D5,D10,D16,D21,D26,D31,D37,D43,D48,D53,D58,D63)</f>
        <v>372361.97000000003</v>
      </c>
      <c r="E70" s="3"/>
      <c r="F70" s="3">
        <f>SUM(F5,F10,F16,F21,F26,F31,F37,F43,F48,F53,F58,F63)</f>
        <v>150316.29</v>
      </c>
      <c r="G70" s="3"/>
      <c r="H70" s="3">
        <f>SUM(H5,H10,H16,H21,H26,H31,H37,H43,H48,H53,H58,H63)</f>
        <v>17500</v>
      </c>
      <c r="I70" s="3"/>
      <c r="J70" s="3">
        <f>SUM(J5,J10,J16,J21,J26,J31,J37,J43,J48,J53,J58,J63)</f>
        <v>0</v>
      </c>
      <c r="K70" s="3"/>
      <c r="L70" s="3">
        <f>SUM(L5,L10,L16,L21,L26,L31,L37,L43,L48,L53,L58,L63)</f>
        <v>64000.29</v>
      </c>
      <c r="M70" s="3"/>
      <c r="N70" s="3">
        <f>SUM(N5,N10,N16,N21,N26,N31,N37,N43,N48,N53,N58,N63)</f>
        <v>3270.67</v>
      </c>
    </row>
    <row r="71" spans="1:14" x14ac:dyDescent="0.2">
      <c r="B71" s="15">
        <f>SUM(B32/B70)</f>
        <v>0</v>
      </c>
      <c r="D71" s="15">
        <f>SUM(D32/D70)</f>
        <v>0</v>
      </c>
      <c r="F71" s="15">
        <f>SUM(F32/F70)</f>
        <v>0</v>
      </c>
      <c r="H71" s="15">
        <f>SUM(H32/H70)</f>
        <v>0</v>
      </c>
      <c r="J71" s="15" t="e">
        <f>SUM(J32/J70)</f>
        <v>#DIV/0!</v>
      </c>
      <c r="L71" s="15">
        <f>SUM(L32/L70)</f>
        <v>0</v>
      </c>
      <c r="N71" s="15">
        <f>SUM(N32/N70)</f>
        <v>0</v>
      </c>
    </row>
  </sheetData>
  <pageMargins left="0.7" right="0.7" top="0.75" bottom="0.75" header="0.3" footer="0.3"/>
  <pageSetup scale="89" orientation="landscape" r:id="rId1"/>
  <rowBreaks count="1" manualBreakCount="1">
    <brk id="44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31"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Q3" sqref="Q3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2017-05-05T19:22:37Z</cp:lastPrinted>
  <dcterms:created xsi:type="dcterms:W3CDTF">2007-12-03T15:54:26Z</dcterms:created>
  <dcterms:modified xsi:type="dcterms:W3CDTF">2017-11-10T15:13:16Z</dcterms:modified>
</cp:coreProperties>
</file>